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410" windowWidth="12045" windowHeight="9105" tabRatio="823" firstSheet="4" activeTab="7"/>
  </bookViews>
  <sheets>
    <sheet name="回復済み_Sheet1" sheetId="1" state="veryHidden" r:id="rId1"/>
    <sheet name="16-19(1)陸上競技場" sheetId="2" r:id="rId2"/>
    <sheet name="(2)野球場" sheetId="3" r:id="rId3"/>
    <sheet name="(3)サッカー・ラグビー場" sheetId="4" r:id="rId4"/>
    <sheet name="(4)テニスコート" sheetId="5" r:id="rId5"/>
    <sheet name="(5)アーチェリー場" sheetId="6" r:id="rId6"/>
    <sheet name="(6)多目的運動場" sheetId="7" r:id="rId7"/>
    <sheet name="(7)クラブハウス（軽運動室）" sheetId="8" r:id="rId8"/>
  </sheets>
  <definedNames/>
  <calcPr fullCalcOnLoad="1"/>
</workbook>
</file>

<file path=xl/sharedStrings.xml><?xml version="1.0" encoding="utf-8"?>
<sst xmlns="http://schemas.openxmlformats.org/spreadsheetml/2006/main" count="151" uniqueCount="54">
  <si>
    <t>硬式野球</t>
  </si>
  <si>
    <t>件数</t>
  </si>
  <si>
    <t>人数</t>
  </si>
  <si>
    <t>軟式野球</t>
  </si>
  <si>
    <t>ソフトボール</t>
  </si>
  <si>
    <t>種目</t>
  </si>
  <si>
    <t>区分</t>
  </si>
  <si>
    <t>　年度</t>
  </si>
  <si>
    <t>会　議　室</t>
  </si>
  <si>
    <t>合　　計</t>
  </si>
  <si>
    <t>種　目</t>
  </si>
  <si>
    <t>種目・区分</t>
  </si>
  <si>
    <t>合　計</t>
  </si>
  <si>
    <t>　　年度</t>
  </si>
  <si>
    <t>件数</t>
  </si>
  <si>
    <t>人数</t>
  </si>
  <si>
    <t>区 分</t>
  </si>
  <si>
    <t>合　計</t>
  </si>
  <si>
    <t>件 数</t>
  </si>
  <si>
    <t>人 数</t>
  </si>
  <si>
    <t>小計</t>
  </si>
  <si>
    <r>
      <t>資料：</t>
    </r>
    <r>
      <rPr>
        <sz val="11"/>
        <rFont val="ＭＳ Ｐ明朝"/>
        <family val="1"/>
      </rPr>
      <t>スポーツ振興課</t>
    </r>
  </si>
  <si>
    <t>（つづき）</t>
  </si>
  <si>
    <t>（１）陸上競技場</t>
  </si>
  <si>
    <t>令和２年度</t>
  </si>
  <si>
    <r>
      <t>注１：</t>
    </r>
    <r>
      <rPr>
        <sz val="11"/>
        <rFont val="ＭＳ Ｐ明朝"/>
        <family val="1"/>
      </rPr>
      <t>令和２年７月供用開始。</t>
    </r>
  </si>
  <si>
    <t>陸上競技場</t>
  </si>
  <si>
    <t>専用利用</t>
  </si>
  <si>
    <t>個人利用</t>
  </si>
  <si>
    <t>注２：１日４単位（午前・午後Ⅰ・午後Ⅱ・夜間）の利用状況</t>
  </si>
  <si>
    <t>会議室１</t>
  </si>
  <si>
    <t>会議室２</t>
  </si>
  <si>
    <t>会議室３</t>
  </si>
  <si>
    <t>（２）野球場</t>
  </si>
  <si>
    <t>注２：１日３単位（午前・午後Ⅰ・午後Ⅱ）の利用状況</t>
  </si>
  <si>
    <t>（３）サッカー・ラグビー場</t>
  </si>
  <si>
    <t>サッカー</t>
  </si>
  <si>
    <t>ラグビー</t>
  </si>
  <si>
    <t>（４）テニスコート</t>
  </si>
  <si>
    <t>（５）アーチェリー場</t>
  </si>
  <si>
    <t>（６）多目的運動場</t>
  </si>
  <si>
    <t>（７）クラブハウス（軽運動室）</t>
  </si>
  <si>
    <t>１６-１９　龍北総合運動場利用状況（年度別）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</si>
  <si>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</si>
  <si>
    <t>駐車場</t>
  </si>
  <si>
    <t>グラウンドゴルフ</t>
  </si>
  <si>
    <t>陸上アップ会場</t>
  </si>
  <si>
    <t>（単位：件,人）</t>
  </si>
  <si>
    <t>*</t>
  </si>
  <si>
    <t>（上記以外での利用）</t>
  </si>
  <si>
    <t>注２：１日６単位（9:00～11:00・11:00～13:00・13:00～15:00・15:00～17:00・</t>
  </si>
  <si>
    <t xml:space="preserve">      17:00～19:00・19:00～21:00）の利用状況</t>
  </si>
  <si>
    <t>（単位：件,人）</t>
  </si>
  <si>
    <t>　　　17:00～19:00・19:00～21:00）の利用状況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</si>
</sst>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;[Red]\-#,##0\ "/>
    <numFmt numFmtId="178" formatCode="0_);[Red]\(0\)"/>
    <numFmt numFmtId="179" formatCode="#,##0_);[Red]\(#,##0\)"/>
  </numFmts>
  <fonts count="58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6"/>
      <name val="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9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6" applyNumberFormat="0" applyAlignment="0" applyProtection="0"/>
    <xf numFmtId="0" fontId="21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5" fillId="33" borderId="12" xfId="0" applyFont="1" applyFill="1" applyBorder="1" applyAlignment="1">
      <alignment horizontal="right" vertical="center"/>
    </xf>
    <xf numFmtId="37" fontId="13" fillId="33" borderId="0" xfId="0" applyNumberFormat="1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>
      <alignment horizontal="right" vertical="center"/>
    </xf>
    <xf numFmtId="0" fontId="13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vertical="center"/>
    </xf>
    <xf numFmtId="0" fontId="13" fillId="33" borderId="13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37" fontId="13" fillId="33" borderId="0" xfId="0" applyNumberFormat="1" applyFont="1" applyFill="1" applyAlignment="1" applyProtection="1">
      <alignment vertical="center"/>
      <protection/>
    </xf>
    <xf numFmtId="0" fontId="17" fillId="33" borderId="14" xfId="0" applyFont="1" applyFill="1" applyBorder="1" applyAlignment="1">
      <alignment horizontal="right" vertical="center"/>
    </xf>
    <xf numFmtId="0" fontId="17" fillId="33" borderId="15" xfId="0" applyFont="1" applyFill="1" applyBorder="1" applyAlignment="1">
      <alignment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vertical="center"/>
    </xf>
    <xf numFmtId="37" fontId="13" fillId="33" borderId="0" xfId="0" applyNumberFormat="1" applyFont="1" applyFill="1" applyAlignment="1" applyProtection="1">
      <alignment horizontal="center" vertical="center" wrapText="1"/>
      <protection/>
    </xf>
    <xf numFmtId="0" fontId="13" fillId="33" borderId="22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9" fillId="33" borderId="0" xfId="0" applyFont="1" applyFill="1" applyAlignment="1">
      <alignment vertical="center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left" vertical="center"/>
    </xf>
    <xf numFmtId="0" fontId="15" fillId="33" borderId="23" xfId="0" applyFont="1" applyFill="1" applyBorder="1" applyAlignment="1">
      <alignment horizontal="right" vertical="center" shrinkToFit="1"/>
    </xf>
    <xf numFmtId="0" fontId="13" fillId="33" borderId="0" xfId="0" applyFont="1" applyFill="1" applyAlignment="1">
      <alignment vertical="center" shrinkToFit="1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38" fontId="13" fillId="0" borderId="24" xfId="53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15" fillId="33" borderId="25" xfId="0" applyFont="1" applyFill="1" applyBorder="1" applyAlignment="1">
      <alignment vertical="center"/>
    </xf>
    <xf numFmtId="0" fontId="13" fillId="33" borderId="26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vertical="center"/>
    </xf>
    <xf numFmtId="0" fontId="13" fillId="0" borderId="28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vertical="center"/>
    </xf>
    <xf numFmtId="37" fontId="13" fillId="0" borderId="31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37" fontId="13" fillId="0" borderId="32" xfId="0" applyNumberFormat="1" applyFont="1" applyFill="1" applyBorder="1" applyAlignment="1" applyProtection="1">
      <alignment vertical="center"/>
      <protection/>
    </xf>
    <xf numFmtId="37" fontId="13" fillId="0" borderId="33" xfId="0" applyNumberFormat="1" applyFont="1" applyFill="1" applyBorder="1" applyAlignment="1" applyProtection="1">
      <alignment vertical="center"/>
      <protection/>
    </xf>
    <xf numFmtId="37" fontId="13" fillId="0" borderId="28" xfId="0" applyNumberFormat="1" applyFont="1" applyFill="1" applyBorder="1" applyAlignment="1" applyProtection="1">
      <alignment vertical="center"/>
      <protection/>
    </xf>
    <xf numFmtId="37" fontId="13" fillId="0" borderId="34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38" fontId="13" fillId="0" borderId="0" xfId="53" applyFont="1" applyFill="1" applyAlignment="1">
      <alignment vertical="center"/>
    </xf>
    <xf numFmtId="38" fontId="13" fillId="0" borderId="0" xfId="53" applyFont="1" applyFill="1" applyBorder="1" applyAlignment="1">
      <alignment vertical="center"/>
    </xf>
    <xf numFmtId="0" fontId="57" fillId="33" borderId="0" xfId="0" applyFont="1" applyFill="1" applyAlignment="1">
      <alignment vertical="center"/>
    </xf>
    <xf numFmtId="0" fontId="13" fillId="33" borderId="35" xfId="0" applyFont="1" applyFill="1" applyBorder="1" applyAlignment="1">
      <alignment horizontal="center" vertical="center"/>
    </xf>
    <xf numFmtId="37" fontId="13" fillId="0" borderId="0" xfId="0" applyNumberFormat="1" applyFont="1" applyFill="1" applyBorder="1" applyAlignment="1" applyProtection="1">
      <alignment horizontal="right" vertical="center" shrinkToFit="1"/>
      <protection/>
    </xf>
    <xf numFmtId="0" fontId="13" fillId="33" borderId="0" xfId="0" applyFont="1" applyFill="1" applyBorder="1" applyAlignment="1">
      <alignment vertical="center" shrinkToFit="1"/>
    </xf>
    <xf numFmtId="41" fontId="13" fillId="0" borderId="0" xfId="0" applyNumberFormat="1" applyFont="1" applyFill="1" applyBorder="1" applyAlignment="1" applyProtection="1">
      <alignment vertical="center"/>
      <protection/>
    </xf>
    <xf numFmtId="0" fontId="57" fillId="33" borderId="0" xfId="0" applyFont="1" applyFill="1" applyBorder="1" applyAlignment="1">
      <alignment vertical="center"/>
    </xf>
    <xf numFmtId="41" fontId="13" fillId="0" borderId="28" xfId="0" applyNumberFormat="1" applyFont="1" applyFill="1" applyBorder="1" applyAlignment="1" applyProtection="1">
      <alignment vertical="center"/>
      <protection/>
    </xf>
    <xf numFmtId="0" fontId="13" fillId="33" borderId="36" xfId="0" applyFont="1" applyFill="1" applyBorder="1" applyAlignment="1">
      <alignment vertical="center"/>
    </xf>
    <xf numFmtId="41" fontId="13" fillId="0" borderId="33" xfId="0" applyNumberFormat="1" applyFont="1" applyFill="1" applyBorder="1" applyAlignment="1" applyProtection="1">
      <alignment vertical="center"/>
      <protection/>
    </xf>
    <xf numFmtId="37" fontId="13" fillId="0" borderId="28" xfId="0" applyNumberFormat="1" applyFont="1" applyFill="1" applyBorder="1" applyAlignment="1" applyProtection="1">
      <alignment horizontal="right" vertical="center"/>
      <protection/>
    </xf>
    <xf numFmtId="0" fontId="13" fillId="33" borderId="37" xfId="0" applyFont="1" applyFill="1" applyBorder="1" applyAlignment="1">
      <alignment horizontal="center" vertical="center" shrinkToFit="1"/>
    </xf>
    <xf numFmtId="0" fontId="13" fillId="33" borderId="38" xfId="0" applyFont="1" applyFill="1" applyBorder="1" applyAlignment="1">
      <alignment horizontal="center" vertical="center" shrinkToFit="1"/>
    </xf>
    <xf numFmtId="0" fontId="13" fillId="33" borderId="39" xfId="0" applyFont="1" applyFill="1" applyBorder="1" applyAlignment="1">
      <alignment horizontal="center" vertical="center"/>
    </xf>
    <xf numFmtId="0" fontId="13" fillId="33" borderId="40" xfId="0" applyFont="1" applyFill="1" applyBorder="1" applyAlignment="1">
      <alignment horizontal="center" vertical="center"/>
    </xf>
    <xf numFmtId="0" fontId="13" fillId="33" borderId="41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 vertical="center"/>
    </xf>
    <xf numFmtId="0" fontId="13" fillId="33" borderId="43" xfId="0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center" vertical="center"/>
    </xf>
    <xf numFmtId="0" fontId="13" fillId="33" borderId="45" xfId="0" applyFont="1" applyFill="1" applyBorder="1" applyAlignment="1">
      <alignment horizontal="center" vertical="center"/>
    </xf>
    <xf numFmtId="0" fontId="13" fillId="33" borderId="46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3" fillId="33" borderId="47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0</xdr:rowOff>
    </xdr:from>
    <xdr:to>
      <xdr:col>2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61925" y="733425"/>
          <a:ext cx="10953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9525</xdr:colOff>
      <xdr:row>14</xdr:row>
      <xdr:rowOff>0</xdr:rowOff>
    </xdr:from>
    <xdr:to>
      <xdr:col>2</xdr:col>
      <xdr:colOff>0</xdr:colOff>
      <xdr:row>17</xdr:row>
      <xdr:rowOff>0</xdr:rowOff>
    </xdr:to>
    <xdr:sp>
      <xdr:nvSpPr>
        <xdr:cNvPr id="2" name="Line 1"/>
        <xdr:cNvSpPr>
          <a:spLocks/>
        </xdr:cNvSpPr>
      </xdr:nvSpPr>
      <xdr:spPr>
        <a:xfrm>
          <a:off x="161925" y="1943100"/>
          <a:ext cx="10953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762000"/>
          <a:ext cx="11144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14</xdr:row>
      <xdr:rowOff>0</xdr:rowOff>
    </xdr:to>
    <xdr:sp>
      <xdr:nvSpPr>
        <xdr:cNvPr id="2" name="Line 1"/>
        <xdr:cNvSpPr>
          <a:spLocks/>
        </xdr:cNvSpPr>
      </xdr:nvSpPr>
      <xdr:spPr>
        <a:xfrm>
          <a:off x="152400" y="1876425"/>
          <a:ext cx="11144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7334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14</xdr:row>
      <xdr:rowOff>0</xdr:rowOff>
    </xdr:to>
    <xdr:sp>
      <xdr:nvSpPr>
        <xdr:cNvPr id="2" name="Line 1"/>
        <xdr:cNvSpPr>
          <a:spLocks/>
        </xdr:cNvSpPr>
      </xdr:nvSpPr>
      <xdr:spPr>
        <a:xfrm>
          <a:off x="152400" y="1847850"/>
          <a:ext cx="11049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3"/>
  <sheetViews>
    <sheetView showGridLines="0" zoomScalePageLayoutView="0" workbookViewId="0" topLeftCell="A1">
      <pane xSplit="4" ySplit="22" topLeftCell="E23" activePane="bottomRight" state="frozen"/>
      <selection pane="topLeft" activeCell="E7" sqref="E7"/>
      <selection pane="topRight" activeCell="E7" sqref="E7"/>
      <selection pane="bottomLeft" activeCell="E7" sqref="E7"/>
      <selection pane="bottomRight" activeCell="I33" sqref="I33"/>
    </sheetView>
  </sheetViews>
  <sheetFormatPr defaultColWidth="8.59765625" defaultRowHeight="15"/>
  <cols>
    <col min="1" max="1" width="1.59765625" style="4" customWidth="1"/>
    <col min="2" max="2" width="11.59765625" style="4" customWidth="1"/>
    <col min="3" max="3" width="8.59765625" style="21" customWidth="1"/>
    <col min="4" max="4" width="8.59765625" style="4" customWidth="1"/>
    <col min="5" max="5" width="8.59765625" style="34" customWidth="1"/>
    <col min="6" max="6" width="8.59765625" style="4" customWidth="1"/>
    <col min="7" max="16384" width="8.59765625" style="4" customWidth="1"/>
  </cols>
  <sheetData>
    <row r="1" spans="2:5" ht="24">
      <c r="B1" s="41" t="s">
        <v>42</v>
      </c>
      <c r="C1" s="41"/>
      <c r="D1" s="41"/>
      <c r="E1" s="38"/>
    </row>
    <row r="2" spans="2:5" ht="4.5" customHeight="1">
      <c r="B2" s="5"/>
      <c r="C2" s="5"/>
      <c r="D2" s="5"/>
      <c r="E2" s="33"/>
    </row>
    <row r="3" spans="2:17" ht="13.5">
      <c r="B3" s="4" t="s">
        <v>23</v>
      </c>
      <c r="C3" s="4"/>
      <c r="E3" s="4"/>
      <c r="F3" s="3"/>
      <c r="G3" s="3"/>
      <c r="H3" s="3"/>
      <c r="Q3" s="3"/>
    </row>
    <row r="4" spans="3:11" ht="13.5">
      <c r="C4" s="4"/>
      <c r="E4" s="4"/>
      <c r="F4" s="3"/>
      <c r="G4" s="3"/>
      <c r="H4" s="3" t="s">
        <v>47</v>
      </c>
      <c r="K4" s="16"/>
    </row>
    <row r="5" spans="3:5" ht="2.25" customHeight="1" thickBot="1">
      <c r="C5" s="4"/>
      <c r="E5" s="4"/>
    </row>
    <row r="6" spans="2:9" ht="16.5" customHeight="1">
      <c r="B6" s="1" t="s">
        <v>5</v>
      </c>
      <c r="C6" s="71" t="s">
        <v>26</v>
      </c>
      <c r="D6" s="72"/>
      <c r="E6" s="72"/>
      <c r="F6" s="72"/>
      <c r="G6" s="72"/>
      <c r="H6" s="72"/>
      <c r="I6" s="16"/>
    </row>
    <row r="7" spans="2:9" s="32" customFormat="1" ht="16.5" customHeight="1">
      <c r="B7" s="31" t="s">
        <v>6</v>
      </c>
      <c r="C7" s="69" t="s">
        <v>27</v>
      </c>
      <c r="D7" s="69"/>
      <c r="E7" s="69" t="s">
        <v>28</v>
      </c>
      <c r="F7" s="69"/>
      <c r="G7" s="69" t="s">
        <v>20</v>
      </c>
      <c r="H7" s="70"/>
      <c r="I7" s="62"/>
    </row>
    <row r="8" spans="2:9" ht="16.5" customHeight="1" thickBot="1">
      <c r="B8" s="42" t="s">
        <v>7</v>
      </c>
      <c r="C8" s="43" t="s">
        <v>1</v>
      </c>
      <c r="D8" s="43" t="s">
        <v>2</v>
      </c>
      <c r="E8" s="43" t="s">
        <v>1</v>
      </c>
      <c r="F8" s="43" t="s">
        <v>2</v>
      </c>
      <c r="G8" s="43" t="s">
        <v>1</v>
      </c>
      <c r="H8" s="60" t="s">
        <v>2</v>
      </c>
      <c r="I8" s="16"/>
    </row>
    <row r="9" spans="2:9" s="34" customFormat="1" ht="16.5" customHeight="1">
      <c r="B9" s="35" t="s">
        <v>24</v>
      </c>
      <c r="C9" s="48">
        <v>146</v>
      </c>
      <c r="D9" s="49">
        <v>27246</v>
      </c>
      <c r="E9" s="63">
        <v>0</v>
      </c>
      <c r="F9" s="49">
        <v>6812</v>
      </c>
      <c r="G9" s="50">
        <f>SUM(E9,C9)</f>
        <v>146</v>
      </c>
      <c r="H9" s="61">
        <f>D9+F9</f>
        <v>34058</v>
      </c>
      <c r="I9" s="36"/>
    </row>
    <row r="10" spans="2:9" s="34" customFormat="1" ht="11.25" customHeight="1">
      <c r="B10" s="35" t="s">
        <v>43</v>
      </c>
      <c r="C10" s="48">
        <v>238</v>
      </c>
      <c r="D10" s="49">
        <v>56577</v>
      </c>
      <c r="E10" s="63">
        <v>0</v>
      </c>
      <c r="F10" s="49">
        <v>15863</v>
      </c>
      <c r="G10" s="50">
        <f>SUM(E10,C10)</f>
        <v>238</v>
      </c>
      <c r="H10" s="61">
        <f>D10+F10</f>
        <v>72440</v>
      </c>
      <c r="I10" s="36"/>
    </row>
    <row r="11" spans="2:9" ht="2.25" customHeight="1" thickBot="1">
      <c r="B11" s="15"/>
      <c r="C11" s="25"/>
      <c r="D11" s="15"/>
      <c r="E11" s="15"/>
      <c r="F11" s="15"/>
      <c r="G11" s="15"/>
      <c r="H11" s="15"/>
      <c r="I11" s="16"/>
    </row>
    <row r="12" spans="3:8" ht="2.25" customHeight="1">
      <c r="C12" s="4"/>
      <c r="E12" s="4"/>
      <c r="G12" s="59"/>
      <c r="H12" s="59"/>
    </row>
    <row r="13" spans="2:17" ht="11.25" customHeight="1">
      <c r="B13" s="4" t="s">
        <v>22</v>
      </c>
      <c r="C13" s="4"/>
      <c r="E13" s="4"/>
      <c r="F13" s="3"/>
      <c r="G13" s="3"/>
      <c r="H13" s="3"/>
      <c r="Q13" s="3"/>
    </row>
    <row r="14" spans="3:10" ht="2.25" customHeight="1" thickBot="1">
      <c r="C14" s="15"/>
      <c r="D14" s="15"/>
      <c r="E14" s="15"/>
      <c r="F14" s="15"/>
      <c r="G14" s="15"/>
      <c r="H14" s="15"/>
      <c r="I14" s="15"/>
      <c r="J14" s="15"/>
    </row>
    <row r="15" spans="2:13" ht="16.5" customHeight="1">
      <c r="B15" s="1" t="s">
        <v>5</v>
      </c>
      <c r="C15" s="73" t="s">
        <v>8</v>
      </c>
      <c r="D15" s="74"/>
      <c r="E15" s="74"/>
      <c r="F15" s="74"/>
      <c r="G15" s="74"/>
      <c r="H15" s="74"/>
      <c r="I15" s="74"/>
      <c r="J15" s="74"/>
      <c r="K15" s="75" t="s">
        <v>9</v>
      </c>
      <c r="L15" s="76"/>
      <c r="M15" s="16"/>
    </row>
    <row r="16" spans="2:13" s="32" customFormat="1" ht="16.5" customHeight="1">
      <c r="B16" s="31" t="s">
        <v>6</v>
      </c>
      <c r="C16" s="69" t="s">
        <v>30</v>
      </c>
      <c r="D16" s="69"/>
      <c r="E16" s="69" t="s">
        <v>31</v>
      </c>
      <c r="F16" s="69"/>
      <c r="G16" s="69" t="s">
        <v>32</v>
      </c>
      <c r="H16" s="69"/>
      <c r="I16" s="69" t="s">
        <v>20</v>
      </c>
      <c r="J16" s="70"/>
      <c r="K16" s="77"/>
      <c r="L16" s="74"/>
      <c r="M16" s="62"/>
    </row>
    <row r="17" spans="2:13" ht="16.5" customHeight="1" thickBot="1">
      <c r="B17" s="42" t="s">
        <v>7</v>
      </c>
      <c r="C17" s="43" t="s">
        <v>1</v>
      </c>
      <c r="D17" s="43" t="s">
        <v>2</v>
      </c>
      <c r="E17" s="43" t="s">
        <v>1</v>
      </c>
      <c r="F17" s="43" t="s">
        <v>2</v>
      </c>
      <c r="G17" s="43" t="s">
        <v>1</v>
      </c>
      <c r="H17" s="43" t="s">
        <v>2</v>
      </c>
      <c r="I17" s="43" t="s">
        <v>1</v>
      </c>
      <c r="J17" s="43" t="s">
        <v>2</v>
      </c>
      <c r="K17" s="43" t="s">
        <v>1</v>
      </c>
      <c r="L17" s="60" t="s">
        <v>2</v>
      </c>
      <c r="M17" s="16"/>
    </row>
    <row r="18" spans="2:13" s="34" customFormat="1" ht="16.5" customHeight="1">
      <c r="B18" s="35" t="s">
        <v>24</v>
      </c>
      <c r="C18" s="48">
        <v>4</v>
      </c>
      <c r="D18" s="49">
        <v>40</v>
      </c>
      <c r="E18" s="49">
        <v>9</v>
      </c>
      <c r="F18" s="49">
        <v>45</v>
      </c>
      <c r="G18" s="63">
        <v>0</v>
      </c>
      <c r="H18" s="63">
        <v>0</v>
      </c>
      <c r="I18" s="49">
        <f>C18+E18+G18</f>
        <v>13</v>
      </c>
      <c r="J18" s="51">
        <f>D18+F18+H18</f>
        <v>85</v>
      </c>
      <c r="K18" s="49">
        <f>SUM(G9,I18)</f>
        <v>159</v>
      </c>
      <c r="L18" s="49">
        <f>SUM(H9,J18)</f>
        <v>34143</v>
      </c>
      <c r="M18" s="36"/>
    </row>
    <row r="19" spans="2:13" s="34" customFormat="1" ht="16.5" customHeight="1">
      <c r="B19" s="35" t="s">
        <v>43</v>
      </c>
      <c r="C19" s="48">
        <v>23</v>
      </c>
      <c r="D19" s="49">
        <v>355</v>
      </c>
      <c r="E19" s="49">
        <v>31</v>
      </c>
      <c r="F19" s="49">
        <v>109</v>
      </c>
      <c r="G19" s="49">
        <v>4</v>
      </c>
      <c r="H19" s="49">
        <v>37</v>
      </c>
      <c r="I19" s="49">
        <f>C19+E19+G19</f>
        <v>58</v>
      </c>
      <c r="J19" s="51">
        <f>D19+F19+H19</f>
        <v>501</v>
      </c>
      <c r="K19" s="49">
        <f>SUM(G10,I19)</f>
        <v>296</v>
      </c>
      <c r="L19" s="49">
        <f>SUM(H10,J19)</f>
        <v>72941</v>
      </c>
      <c r="M19" s="36"/>
    </row>
    <row r="20" spans="2:12" ht="2.25" customHeight="1" thickBot="1">
      <c r="B20" s="15"/>
      <c r="C20" s="25"/>
      <c r="D20" s="15"/>
      <c r="E20" s="15"/>
      <c r="F20" s="15"/>
      <c r="G20" s="15"/>
      <c r="H20" s="15"/>
      <c r="I20" s="15"/>
      <c r="J20" s="44"/>
      <c r="K20" s="15"/>
      <c r="L20" s="15"/>
    </row>
    <row r="21" spans="2:5" ht="2.25" customHeight="1">
      <c r="B21" s="6"/>
      <c r="C21" s="7"/>
      <c r="D21" s="2"/>
      <c r="E21" s="4"/>
    </row>
    <row r="22" spans="2:5" ht="13.5">
      <c r="B22" s="8" t="s">
        <v>21</v>
      </c>
      <c r="C22" s="9"/>
      <c r="D22" s="2"/>
      <c r="E22" s="4"/>
    </row>
    <row r="23" ht="13.5">
      <c r="B23" s="23" t="s">
        <v>25</v>
      </c>
    </row>
    <row r="24" ht="13.5">
      <c r="B24" s="23" t="s">
        <v>29</v>
      </c>
    </row>
    <row r="25" spans="2:4" ht="13.5">
      <c r="B25" s="16"/>
      <c r="C25" s="22"/>
      <c r="D25" s="16"/>
    </row>
    <row r="26" spans="2:4" ht="13.5">
      <c r="B26" s="10"/>
      <c r="C26" s="24"/>
      <c r="D26" s="10"/>
    </row>
    <row r="27" spans="2:4" ht="13.5">
      <c r="B27" s="10"/>
      <c r="C27" s="24"/>
      <c r="D27" s="10"/>
    </row>
    <row r="28" spans="2:4" ht="13.5">
      <c r="B28" s="10"/>
      <c r="C28" s="24"/>
      <c r="D28" s="10"/>
    </row>
    <row r="29" spans="2:4" ht="13.5">
      <c r="B29" s="10"/>
      <c r="C29" s="24"/>
      <c r="D29" s="10"/>
    </row>
    <row r="30" spans="2:4" ht="13.5">
      <c r="B30" s="10"/>
      <c r="C30" s="24"/>
      <c r="D30" s="10"/>
    </row>
    <row r="31" spans="2:4" ht="13.5">
      <c r="B31" s="10"/>
      <c r="C31" s="24"/>
      <c r="D31" s="10"/>
    </row>
    <row r="33" spans="2:4" ht="13.5">
      <c r="B33" s="10"/>
      <c r="C33" s="24"/>
      <c r="D33" s="10"/>
    </row>
  </sheetData>
  <sheetProtection/>
  <mergeCells count="10">
    <mergeCell ref="E16:F16"/>
    <mergeCell ref="I16:J16"/>
    <mergeCell ref="C6:H6"/>
    <mergeCell ref="G16:H16"/>
    <mergeCell ref="C15:J15"/>
    <mergeCell ref="K15:L16"/>
    <mergeCell ref="C7:D7"/>
    <mergeCell ref="E7:F7"/>
    <mergeCell ref="G7:H7"/>
    <mergeCell ref="C16:D16"/>
  </mergeCells>
  <printOptions/>
  <pageMargins left="0.75" right="0.75" top="1" bottom="1" header="0.512" footer="0.512"/>
  <pageSetup fitToHeight="1" fitToWidth="1"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2"/>
  <sheetViews>
    <sheetView showGridLines="0" zoomScale="90" zoomScaleNormal="90" zoomScalePageLayoutView="0" workbookViewId="0" topLeftCell="A1">
      <selection activeCell="B11" sqref="B11"/>
    </sheetView>
  </sheetViews>
  <sheetFormatPr defaultColWidth="8.796875" defaultRowHeight="15"/>
  <cols>
    <col min="1" max="1" width="1.59765625" style="17" customWidth="1"/>
    <col min="2" max="2" width="11.69921875" style="17" customWidth="1"/>
    <col min="3" max="10" width="8.59765625" style="17" customWidth="1"/>
    <col min="11" max="11" width="7" style="17" bestFit="1" customWidth="1"/>
    <col min="12" max="12" width="5.19921875" style="17" bestFit="1" customWidth="1"/>
    <col min="13" max="13" width="7" style="17" bestFit="1" customWidth="1"/>
    <col min="14" max="14" width="5.19921875" style="17" bestFit="1" customWidth="1"/>
    <col min="15" max="15" width="6.09765625" style="17" bestFit="1" customWidth="1"/>
    <col min="16" max="16" width="5.19921875" style="17" bestFit="1" customWidth="1"/>
    <col min="17" max="17" width="8.59765625" style="17" customWidth="1"/>
    <col min="18" max="16384" width="9" style="17" customWidth="1"/>
  </cols>
  <sheetData>
    <row r="1" spans="2:17" ht="24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4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17" s="4" customFormat="1" ht="13.5">
      <c r="B3" s="4" t="s">
        <v>33</v>
      </c>
      <c r="F3" s="3"/>
      <c r="G3" s="3"/>
      <c r="H3" s="3"/>
      <c r="Q3" s="3"/>
    </row>
    <row r="4" spans="6:10" s="4" customFormat="1" ht="13.5">
      <c r="F4" s="3"/>
      <c r="G4" s="3"/>
      <c r="H4" s="3"/>
      <c r="J4" s="3" t="s">
        <v>47</v>
      </c>
    </row>
    <row r="5" s="4" customFormat="1" ht="4.5" customHeight="1" thickBot="1"/>
    <row r="6" spans="2:10" s="4" customFormat="1" ht="16.5" customHeight="1">
      <c r="B6" s="11" t="s">
        <v>11</v>
      </c>
      <c r="C6" s="78" t="s">
        <v>0</v>
      </c>
      <c r="D6" s="78"/>
      <c r="E6" s="78" t="s">
        <v>3</v>
      </c>
      <c r="F6" s="78"/>
      <c r="G6" s="78" t="s">
        <v>4</v>
      </c>
      <c r="H6" s="78"/>
      <c r="I6" s="78" t="s">
        <v>12</v>
      </c>
      <c r="J6" s="79"/>
    </row>
    <row r="7" spans="2:10" s="4" customFormat="1" ht="16.5" customHeight="1">
      <c r="B7" s="12" t="s">
        <v>13</v>
      </c>
      <c r="C7" s="13" t="s">
        <v>14</v>
      </c>
      <c r="D7" s="13" t="s">
        <v>15</v>
      </c>
      <c r="E7" s="13" t="s">
        <v>14</v>
      </c>
      <c r="F7" s="13" t="s">
        <v>15</v>
      </c>
      <c r="G7" s="13" t="s">
        <v>14</v>
      </c>
      <c r="H7" s="13" t="s">
        <v>15</v>
      </c>
      <c r="I7" s="13" t="s">
        <v>14</v>
      </c>
      <c r="J7" s="14" t="s">
        <v>15</v>
      </c>
    </row>
    <row r="8" spans="2:10" s="34" customFormat="1" ht="16.5" customHeight="1">
      <c r="B8" s="45" t="s">
        <v>24</v>
      </c>
      <c r="C8" s="52">
        <v>102</v>
      </c>
      <c r="D8" s="53">
        <v>3475</v>
      </c>
      <c r="E8" s="53">
        <v>5</v>
      </c>
      <c r="F8" s="53">
        <v>84</v>
      </c>
      <c r="G8" s="65">
        <v>0</v>
      </c>
      <c r="H8" s="65">
        <v>0</v>
      </c>
      <c r="I8" s="53">
        <f>SUM(C8,E8,G8)</f>
        <v>107</v>
      </c>
      <c r="J8" s="53">
        <f>SUM(D8,F8,H8)</f>
        <v>3559</v>
      </c>
    </row>
    <row r="9" spans="2:10" s="34" customFormat="1" ht="16.5" customHeight="1">
      <c r="B9" s="35" t="s">
        <v>43</v>
      </c>
      <c r="C9" s="54">
        <v>125</v>
      </c>
      <c r="D9" s="49">
        <v>5871</v>
      </c>
      <c r="E9" s="49">
        <v>1</v>
      </c>
      <c r="F9" s="49">
        <v>21</v>
      </c>
      <c r="G9" s="49">
        <v>2</v>
      </c>
      <c r="H9" s="49">
        <v>10</v>
      </c>
      <c r="I9" s="49">
        <f>SUM(C9,E9,G9)</f>
        <v>128</v>
      </c>
      <c r="J9" s="49">
        <f>SUM(D9,F9,H9)</f>
        <v>5902</v>
      </c>
    </row>
    <row r="10" spans="2:10" s="4" customFormat="1" ht="3.75" customHeight="1" thickBot="1">
      <c r="B10" s="15"/>
      <c r="C10" s="66"/>
      <c r="D10" s="15"/>
      <c r="E10" s="15"/>
      <c r="F10" s="15"/>
      <c r="G10" s="15"/>
      <c r="H10" s="15"/>
      <c r="I10" s="15"/>
      <c r="J10" s="15"/>
    </row>
    <row r="11" s="4" customFormat="1" ht="13.5" customHeight="1">
      <c r="B11" s="4" t="s">
        <v>49</v>
      </c>
    </row>
    <row r="12" s="4" customFormat="1" ht="4.5" customHeight="1" thickBot="1"/>
    <row r="13" spans="2:10" s="4" customFormat="1" ht="16.5" customHeight="1">
      <c r="B13" s="11" t="s">
        <v>11</v>
      </c>
      <c r="C13" s="78" t="s">
        <v>45</v>
      </c>
      <c r="D13" s="78"/>
      <c r="E13" s="78" t="s">
        <v>44</v>
      </c>
      <c r="F13" s="79"/>
      <c r="G13" s="16"/>
      <c r="H13" s="16"/>
      <c r="I13" s="16"/>
      <c r="J13" s="16"/>
    </row>
    <row r="14" spans="2:10" s="4" customFormat="1" ht="16.5" customHeight="1">
      <c r="B14" s="12" t="s">
        <v>13</v>
      </c>
      <c r="C14" s="13" t="s">
        <v>14</v>
      </c>
      <c r="D14" s="13" t="s">
        <v>15</v>
      </c>
      <c r="E14" s="13" t="s">
        <v>14</v>
      </c>
      <c r="F14" s="14" t="s">
        <v>15</v>
      </c>
      <c r="G14" s="16"/>
      <c r="H14" s="16"/>
      <c r="I14" s="16"/>
      <c r="J14" s="16"/>
    </row>
    <row r="15" spans="2:10" s="34" customFormat="1" ht="16.5" customHeight="1">
      <c r="B15" s="45" t="s">
        <v>24</v>
      </c>
      <c r="C15" s="67">
        <v>0</v>
      </c>
      <c r="D15" s="65">
        <v>0</v>
      </c>
      <c r="E15" s="65">
        <v>0</v>
      </c>
      <c r="F15" s="50" t="s">
        <v>48</v>
      </c>
      <c r="G15" s="36"/>
      <c r="H15" s="36"/>
      <c r="I15" s="36"/>
      <c r="J15" s="36"/>
    </row>
    <row r="16" spans="2:10" s="34" customFormat="1" ht="16.5" customHeight="1">
      <c r="B16" s="35" t="s">
        <v>43</v>
      </c>
      <c r="C16" s="54">
        <v>2</v>
      </c>
      <c r="D16" s="49">
        <v>216</v>
      </c>
      <c r="E16" s="49">
        <v>12</v>
      </c>
      <c r="F16" s="50" t="s">
        <v>48</v>
      </c>
      <c r="G16" s="36"/>
      <c r="H16" s="36"/>
      <c r="I16" s="36"/>
      <c r="J16" s="36"/>
    </row>
    <row r="17" spans="2:10" s="4" customFormat="1" ht="3.75" customHeight="1" thickBot="1">
      <c r="B17" s="15"/>
      <c r="C17" s="66"/>
      <c r="D17" s="15"/>
      <c r="E17" s="15"/>
      <c r="F17" s="15"/>
      <c r="G17" s="16"/>
      <c r="H17" s="16"/>
      <c r="I17" s="16"/>
      <c r="J17" s="16"/>
    </row>
    <row r="18" spans="7:10" s="4" customFormat="1" ht="3.75" customHeight="1">
      <c r="G18" s="16"/>
      <c r="H18" s="16"/>
      <c r="I18" s="16"/>
      <c r="J18" s="16"/>
    </row>
    <row r="19" spans="2:10" s="4" customFormat="1" ht="13.5">
      <c r="B19" s="8" t="s">
        <v>21</v>
      </c>
      <c r="C19" s="9"/>
      <c r="D19" s="2"/>
      <c r="G19" s="16"/>
      <c r="H19" s="16"/>
      <c r="I19" s="64"/>
      <c r="J19" s="64"/>
    </row>
    <row r="20" spans="2:5" s="4" customFormat="1" ht="13.5">
      <c r="B20" s="23" t="s">
        <v>25</v>
      </c>
      <c r="C20" s="21"/>
      <c r="E20" s="34"/>
    </row>
    <row r="21" spans="2:5" s="4" customFormat="1" ht="13.5">
      <c r="B21" s="23" t="s">
        <v>34</v>
      </c>
      <c r="C21" s="21"/>
      <c r="E21" s="34"/>
    </row>
    <row r="22" spans="2:5" s="4" customFormat="1" ht="13.5">
      <c r="B22" s="16"/>
      <c r="C22" s="22"/>
      <c r="D22" s="16"/>
      <c r="E22" s="34"/>
    </row>
  </sheetData>
  <sheetProtection/>
  <mergeCells count="7">
    <mergeCell ref="C13:D13"/>
    <mergeCell ref="E13:F13"/>
    <mergeCell ref="I6:J6"/>
    <mergeCell ref="B1:Q1"/>
    <mergeCell ref="C6:D6"/>
    <mergeCell ref="E6:F6"/>
    <mergeCell ref="G6:H6"/>
  </mergeCells>
  <printOptions/>
  <pageMargins left="0.75" right="0.75" top="1" bottom="1" header="0.512" footer="0.512"/>
  <pageSetup fitToHeight="1" fitToWidth="1" horizontalDpi="600" verticalDpi="600" orientation="landscape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6"/>
  <sheetViews>
    <sheetView showGridLines="0" zoomScalePageLayoutView="0" workbookViewId="0" topLeftCell="A1">
      <selection activeCell="D32" sqref="D32"/>
    </sheetView>
  </sheetViews>
  <sheetFormatPr defaultColWidth="8.59765625" defaultRowHeight="15"/>
  <cols>
    <col min="1" max="1" width="1.59765625" style="4" customWidth="1"/>
    <col min="2" max="2" width="11.59765625" style="4" customWidth="1"/>
    <col min="3" max="8" width="8.8984375" style="4" customWidth="1"/>
    <col min="9" max="9" width="8.59765625" style="4" customWidth="1"/>
    <col min="10" max="16384" width="8.59765625" style="4" customWidth="1"/>
  </cols>
  <sheetData>
    <row r="1" spans="2:6" ht="24">
      <c r="B1" s="80"/>
      <c r="C1" s="80"/>
      <c r="D1" s="80"/>
      <c r="E1" s="81"/>
      <c r="F1" s="39"/>
    </row>
    <row r="2" spans="2:6" ht="4.5" customHeight="1">
      <c r="B2" s="5"/>
      <c r="C2" s="5"/>
      <c r="D2" s="5"/>
      <c r="E2" s="5"/>
      <c r="F2" s="5"/>
    </row>
    <row r="3" spans="2:20" ht="13.5">
      <c r="B3" s="4" t="s">
        <v>35</v>
      </c>
      <c r="F3" s="3"/>
      <c r="T3" s="3"/>
    </row>
    <row r="4" spans="6:11" ht="13.5">
      <c r="F4" s="3"/>
      <c r="H4" s="3" t="s">
        <v>47</v>
      </c>
      <c r="J4" s="3"/>
      <c r="K4" s="3"/>
    </row>
    <row r="5" ht="2.25" customHeight="1" thickBot="1"/>
    <row r="6" spans="2:9" ht="16.5" customHeight="1">
      <c r="B6" s="11" t="s">
        <v>11</v>
      </c>
      <c r="C6" s="78" t="s">
        <v>36</v>
      </c>
      <c r="D6" s="78"/>
      <c r="E6" s="78" t="s">
        <v>37</v>
      </c>
      <c r="F6" s="78"/>
      <c r="G6" s="78" t="s">
        <v>12</v>
      </c>
      <c r="H6" s="79"/>
      <c r="I6" s="16"/>
    </row>
    <row r="7" spans="2:9" ht="16.5" customHeight="1">
      <c r="B7" s="12" t="s">
        <v>13</v>
      </c>
      <c r="C7" s="13" t="s">
        <v>14</v>
      </c>
      <c r="D7" s="13" t="s">
        <v>15</v>
      </c>
      <c r="E7" s="13" t="s">
        <v>14</v>
      </c>
      <c r="F7" s="13" t="s">
        <v>15</v>
      </c>
      <c r="G7" s="13" t="s">
        <v>14</v>
      </c>
      <c r="H7" s="14" t="s">
        <v>15</v>
      </c>
      <c r="I7" s="16"/>
    </row>
    <row r="8" spans="2:9" s="34" customFormat="1" ht="16.5" customHeight="1">
      <c r="B8" s="45" t="s">
        <v>24</v>
      </c>
      <c r="C8" s="54">
        <v>238</v>
      </c>
      <c r="D8" s="53">
        <v>19417</v>
      </c>
      <c r="E8" s="53">
        <v>14</v>
      </c>
      <c r="F8" s="53">
        <v>420</v>
      </c>
      <c r="G8" s="53">
        <f>SUM(C8,E8)</f>
        <v>252</v>
      </c>
      <c r="H8" s="53">
        <f>SUM(D8,F8)</f>
        <v>19837</v>
      </c>
      <c r="I8" s="36"/>
    </row>
    <row r="9" spans="2:9" s="34" customFormat="1" ht="16.5" customHeight="1">
      <c r="B9" s="35" t="s">
        <v>43</v>
      </c>
      <c r="C9" s="54">
        <v>313</v>
      </c>
      <c r="D9" s="49">
        <v>26904</v>
      </c>
      <c r="E9" s="49">
        <v>3</v>
      </c>
      <c r="F9" s="49">
        <f>150+30+100</f>
        <v>280</v>
      </c>
      <c r="G9" s="49">
        <f>SUM(C9,E9)</f>
        <v>316</v>
      </c>
      <c r="H9" s="49">
        <f>SUM(D9,F9)</f>
        <v>27184</v>
      </c>
      <c r="I9" s="36"/>
    </row>
    <row r="10" spans="2:8" ht="3.75" customHeight="1" thickBot="1">
      <c r="B10" s="15"/>
      <c r="C10" s="66"/>
      <c r="D10" s="15"/>
      <c r="E10" s="15"/>
      <c r="F10" s="15"/>
      <c r="G10" s="15"/>
      <c r="H10" s="15"/>
    </row>
    <row r="11" ht="3.75" customHeight="1"/>
    <row r="12" ht="14.25" thickBot="1">
      <c r="B12" s="4" t="s">
        <v>49</v>
      </c>
    </row>
    <row r="13" spans="2:5" ht="13.5">
      <c r="B13" s="11" t="s">
        <v>11</v>
      </c>
      <c r="C13" s="78" t="s">
        <v>46</v>
      </c>
      <c r="D13" s="79"/>
      <c r="E13" s="16"/>
    </row>
    <row r="14" spans="2:5" ht="13.5">
      <c r="B14" s="12" t="s">
        <v>13</v>
      </c>
      <c r="C14" s="13" t="s">
        <v>14</v>
      </c>
      <c r="D14" s="14" t="s">
        <v>15</v>
      </c>
      <c r="E14" s="16"/>
    </row>
    <row r="15" spans="2:4" ht="13.5">
      <c r="B15" s="45" t="s">
        <v>24</v>
      </c>
      <c r="C15" s="67">
        <v>0</v>
      </c>
      <c r="D15" s="68" t="s">
        <v>48</v>
      </c>
    </row>
    <row r="16" spans="2:4" ht="13.5">
      <c r="B16" s="35" t="s">
        <v>43</v>
      </c>
      <c r="C16" s="54">
        <v>20</v>
      </c>
      <c r="D16" s="50" t="s">
        <v>48</v>
      </c>
    </row>
    <row r="17" spans="2:4" ht="2.25" customHeight="1" thickBot="1">
      <c r="B17" s="15"/>
      <c r="C17" s="66"/>
      <c r="D17" s="15"/>
    </row>
    <row r="18" ht="2.25" customHeight="1"/>
    <row r="19" spans="2:4" ht="13.5">
      <c r="B19" s="8" t="s">
        <v>21</v>
      </c>
      <c r="C19" s="9"/>
      <c r="D19" s="2"/>
    </row>
    <row r="20" spans="2:5" ht="13.5">
      <c r="B20" s="23" t="s">
        <v>25</v>
      </c>
      <c r="C20" s="21"/>
      <c r="E20" s="34"/>
    </row>
    <row r="21" spans="2:5" ht="13.5">
      <c r="B21" s="23" t="s">
        <v>34</v>
      </c>
      <c r="C21" s="21"/>
      <c r="E21" s="34"/>
    </row>
    <row r="25" spans="4:6" ht="13.5">
      <c r="D25" s="10"/>
      <c r="E25" s="10"/>
      <c r="F25" s="10"/>
    </row>
    <row r="26" spans="4:6" ht="13.5">
      <c r="D26" s="10"/>
      <c r="E26" s="10"/>
      <c r="F26" s="10"/>
    </row>
  </sheetData>
  <sheetProtection/>
  <mergeCells count="5">
    <mergeCell ref="B1:E1"/>
    <mergeCell ref="C6:D6"/>
    <mergeCell ref="E6:F6"/>
    <mergeCell ref="G6:H6"/>
    <mergeCell ref="C13:D13"/>
  </mergeCells>
  <printOptions/>
  <pageMargins left="0.75" right="0.75" top="1" bottom="1" header="0.512" footer="0.512"/>
  <pageSetup fitToHeight="1" fitToWidth="1" horizontalDpi="600" verticalDpi="6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4"/>
  <sheetViews>
    <sheetView showGridLines="0" zoomScalePageLayoutView="0" workbookViewId="0" topLeftCell="A1">
      <selection activeCell="D32" sqref="D32"/>
    </sheetView>
  </sheetViews>
  <sheetFormatPr defaultColWidth="8.796875" defaultRowHeight="12.75" customHeight="1"/>
  <cols>
    <col min="1" max="1" width="1.59765625" style="17" customWidth="1"/>
    <col min="2" max="2" width="11.59765625" style="17" customWidth="1"/>
    <col min="3" max="3" width="7.59765625" style="17" customWidth="1"/>
    <col min="4" max="5" width="12.59765625" style="17" customWidth="1"/>
    <col min="6" max="6" width="8.09765625" style="17" bestFit="1" customWidth="1"/>
    <col min="7" max="7" width="5.19921875" style="17" bestFit="1" customWidth="1"/>
    <col min="8" max="8" width="7.09765625" style="17" bestFit="1" customWidth="1"/>
    <col min="9" max="9" width="5.19921875" style="17" bestFit="1" customWidth="1"/>
    <col min="10" max="10" width="7" style="17" bestFit="1" customWidth="1"/>
    <col min="11" max="11" width="5.19921875" style="17" bestFit="1" customWidth="1"/>
    <col min="12" max="12" width="8.09765625" style="17" customWidth="1"/>
    <col min="13" max="17" width="8.8984375" style="17" customWidth="1"/>
    <col min="18" max="16384" width="9" style="17" customWidth="1"/>
  </cols>
  <sheetData>
    <row r="1" spans="2:12" ht="24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3:12" s="4" customFormat="1" ht="4.5" customHeight="1"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s="4" customFormat="1" ht="13.5">
      <c r="B3" s="26" t="s">
        <v>38</v>
      </c>
      <c r="E3" s="16"/>
      <c r="L3" s="3"/>
    </row>
    <row r="4" spans="4:5" s="4" customFormat="1" ht="13.5">
      <c r="D4" s="29"/>
      <c r="E4" s="29" t="s">
        <v>52</v>
      </c>
    </row>
    <row r="5" spans="2:3" s="4" customFormat="1" ht="2.25" customHeight="1" thickBot="1">
      <c r="B5" s="15"/>
      <c r="C5" s="15"/>
    </row>
    <row r="6" spans="2:5" s="4" customFormat="1" ht="21" customHeight="1">
      <c r="B6" s="18" t="s">
        <v>10</v>
      </c>
      <c r="C6" s="19" t="s">
        <v>16</v>
      </c>
      <c r="D6" s="37" t="s">
        <v>24</v>
      </c>
      <c r="E6" s="37">
        <v>3</v>
      </c>
    </row>
    <row r="7" spans="2:5" s="4" customFormat="1" ht="18.75" customHeight="1">
      <c r="B7" s="82" t="s">
        <v>17</v>
      </c>
      <c r="C7" s="20" t="s">
        <v>18</v>
      </c>
      <c r="D7" s="57">
        <v>4974</v>
      </c>
      <c r="E7" s="57">
        <v>7002</v>
      </c>
    </row>
    <row r="8" spans="2:8" s="4" customFormat="1" ht="18.75" customHeight="1">
      <c r="B8" s="83"/>
      <c r="C8" s="46" t="s">
        <v>19</v>
      </c>
      <c r="D8" s="58">
        <v>28498</v>
      </c>
      <c r="E8" s="58">
        <v>27478</v>
      </c>
      <c r="H8" s="16"/>
    </row>
    <row r="9" spans="2:8" s="4" customFormat="1" ht="2.25" customHeight="1" thickBot="1">
      <c r="B9" s="15"/>
      <c r="C9" s="47"/>
      <c r="D9" s="15"/>
      <c r="E9" s="15"/>
      <c r="F9" s="16"/>
      <c r="G9" s="16"/>
      <c r="H9" s="16"/>
    </row>
    <row r="10" spans="6:8" s="4" customFormat="1" ht="2.25" customHeight="1">
      <c r="F10" s="16"/>
      <c r="G10" s="16"/>
      <c r="H10" s="16"/>
    </row>
    <row r="11" spans="2:4" s="4" customFormat="1" ht="13.5">
      <c r="B11" s="8" t="s">
        <v>21</v>
      </c>
      <c r="C11" s="9"/>
      <c r="D11" s="2"/>
    </row>
    <row r="12" spans="2:3" s="4" customFormat="1" ht="13.5">
      <c r="B12" s="23" t="s">
        <v>25</v>
      </c>
      <c r="C12" s="21"/>
    </row>
    <row r="13" spans="2:3" s="4" customFormat="1" ht="13.5">
      <c r="B13" s="23" t="s">
        <v>50</v>
      </c>
      <c r="C13" s="21"/>
    </row>
    <row r="14" s="4" customFormat="1" ht="12.75" customHeight="1">
      <c r="B14" s="23" t="s">
        <v>51</v>
      </c>
    </row>
    <row r="15" s="4" customFormat="1" ht="12.75" customHeight="1"/>
    <row r="16" s="4" customFormat="1" ht="12.75" customHeight="1"/>
    <row r="17" s="4" customFormat="1" ht="12.75" customHeight="1"/>
  </sheetData>
  <sheetProtection/>
  <mergeCells count="2">
    <mergeCell ref="B1:L1"/>
    <mergeCell ref="B7:B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3"/>
  <sheetViews>
    <sheetView showGridLines="0" zoomScalePageLayoutView="0" workbookViewId="0" topLeftCell="A1">
      <selection activeCell="B4" sqref="B4:F13"/>
    </sheetView>
  </sheetViews>
  <sheetFormatPr defaultColWidth="8.796875" defaultRowHeight="15"/>
  <cols>
    <col min="1" max="1" width="1.59765625" style="17" customWidth="1"/>
    <col min="2" max="2" width="11.59765625" style="17" customWidth="1"/>
    <col min="3" max="3" width="7.59765625" style="17" customWidth="1"/>
    <col min="4" max="8" width="12.59765625" style="17" customWidth="1"/>
    <col min="9" max="16384" width="9" style="17" customWidth="1"/>
  </cols>
  <sheetData>
    <row r="1" spans="2:8" ht="24">
      <c r="B1" s="84"/>
      <c r="C1" s="84"/>
      <c r="D1" s="84"/>
      <c r="E1" s="81"/>
      <c r="F1" s="39"/>
      <c r="G1" s="39"/>
      <c r="H1" s="39"/>
    </row>
    <row r="2" spans="2:8" ht="4.5" customHeight="1">
      <c r="B2" s="27"/>
      <c r="C2" s="27"/>
      <c r="D2" s="27"/>
      <c r="E2" s="27"/>
      <c r="F2" s="27"/>
      <c r="G2" s="27"/>
      <c r="H2" s="27"/>
    </row>
    <row r="3" spans="2:12" s="4" customFormat="1" ht="13.5">
      <c r="B3" s="26" t="s">
        <v>39</v>
      </c>
      <c r="E3" s="16"/>
      <c r="L3" s="3"/>
    </row>
    <row r="4" spans="4:5" s="4" customFormat="1" ht="13.5">
      <c r="D4" s="29"/>
      <c r="E4" s="29" t="s">
        <v>52</v>
      </c>
    </row>
    <row r="5" spans="2:3" s="4" customFormat="1" ht="2.25" customHeight="1" thickBot="1">
      <c r="B5" s="15"/>
      <c r="C5" s="15"/>
    </row>
    <row r="6" spans="2:5" s="4" customFormat="1" ht="21" customHeight="1">
      <c r="B6" s="18" t="s">
        <v>10</v>
      </c>
      <c r="C6" s="19" t="s">
        <v>16</v>
      </c>
      <c r="D6" s="37" t="s">
        <v>24</v>
      </c>
      <c r="E6" s="37">
        <v>3</v>
      </c>
    </row>
    <row r="7" spans="2:5" s="4" customFormat="1" ht="18.75" customHeight="1">
      <c r="B7" s="82" t="s">
        <v>17</v>
      </c>
      <c r="C7" s="20" t="s">
        <v>18</v>
      </c>
      <c r="D7" s="34">
        <v>17</v>
      </c>
      <c r="E7" s="34">
        <v>36</v>
      </c>
    </row>
    <row r="8" spans="2:8" s="4" customFormat="1" ht="18.75" customHeight="1">
      <c r="B8" s="83"/>
      <c r="C8" s="46" t="s">
        <v>19</v>
      </c>
      <c r="D8" s="55">
        <v>752</v>
      </c>
      <c r="E8" s="55">
        <v>1466</v>
      </c>
      <c r="H8" s="16"/>
    </row>
    <row r="9" spans="2:8" s="4" customFormat="1" ht="2.25" customHeight="1" thickBot="1">
      <c r="B9" s="15"/>
      <c r="C9" s="47"/>
      <c r="D9" s="56"/>
      <c r="E9" s="15"/>
      <c r="F9" s="16"/>
      <c r="G9" s="16"/>
      <c r="H9" s="16"/>
    </row>
    <row r="10" spans="6:8" s="4" customFormat="1" ht="2.25" customHeight="1">
      <c r="F10" s="16"/>
      <c r="G10" s="16"/>
      <c r="H10" s="16"/>
    </row>
    <row r="11" spans="2:4" s="4" customFormat="1" ht="13.5">
      <c r="B11" s="8" t="s">
        <v>21</v>
      </c>
      <c r="C11" s="9"/>
      <c r="D11" s="2"/>
    </row>
    <row r="12" spans="2:3" s="4" customFormat="1" ht="13.5">
      <c r="B12" s="23" t="s">
        <v>25</v>
      </c>
      <c r="C12" s="21"/>
    </row>
    <row r="13" spans="2:5" s="4" customFormat="1" ht="13.5">
      <c r="B13" s="23" t="s">
        <v>34</v>
      </c>
      <c r="C13" s="21"/>
      <c r="E13" s="34"/>
    </row>
  </sheetData>
  <sheetProtection/>
  <mergeCells count="2">
    <mergeCell ref="B1:E1"/>
    <mergeCell ref="B7:B8"/>
  </mergeCells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3"/>
  <sheetViews>
    <sheetView showGridLines="0" zoomScalePageLayoutView="0" workbookViewId="0" topLeftCell="A1">
      <selection activeCell="F33" sqref="F33"/>
    </sheetView>
  </sheetViews>
  <sheetFormatPr defaultColWidth="8.796875" defaultRowHeight="15"/>
  <cols>
    <col min="1" max="1" width="1.59765625" style="17" customWidth="1"/>
    <col min="2" max="2" width="11.59765625" style="17" customWidth="1"/>
    <col min="3" max="3" width="7.59765625" style="17" customWidth="1"/>
    <col min="4" max="4" width="12.59765625" style="17" customWidth="1"/>
    <col min="5" max="8" width="12.5" style="17" customWidth="1"/>
    <col min="9" max="16384" width="9" style="17" customWidth="1"/>
  </cols>
  <sheetData>
    <row r="1" spans="2:9" ht="24" customHeight="1">
      <c r="B1" s="85"/>
      <c r="C1" s="85"/>
      <c r="D1" s="85"/>
      <c r="E1" s="85"/>
      <c r="F1" s="40"/>
      <c r="G1" s="40"/>
      <c r="H1" s="40"/>
      <c r="I1" s="28"/>
    </row>
    <row r="2" spans="2:9" ht="4.5" customHeight="1">
      <c r="B2" s="30"/>
      <c r="C2" s="30"/>
      <c r="D2" s="30"/>
      <c r="E2" s="30"/>
      <c r="F2" s="30"/>
      <c r="G2" s="30"/>
      <c r="H2" s="30"/>
      <c r="I2" s="30"/>
    </row>
    <row r="3" spans="2:12" s="4" customFormat="1" ht="13.5">
      <c r="B3" s="26" t="s">
        <v>40</v>
      </c>
      <c r="E3" s="16"/>
      <c r="L3" s="3"/>
    </row>
    <row r="4" spans="4:5" s="4" customFormat="1" ht="13.5">
      <c r="D4" s="29"/>
      <c r="E4" s="29" t="s">
        <v>52</v>
      </c>
    </row>
    <row r="5" spans="2:3" s="4" customFormat="1" ht="2.25" customHeight="1" thickBot="1">
      <c r="B5" s="15"/>
      <c r="C5" s="15"/>
    </row>
    <row r="6" spans="2:5" s="4" customFormat="1" ht="21" customHeight="1">
      <c r="B6" s="18" t="s">
        <v>10</v>
      </c>
      <c r="C6" s="19" t="s">
        <v>16</v>
      </c>
      <c r="D6" s="37" t="s">
        <v>24</v>
      </c>
      <c r="E6" s="37">
        <v>3</v>
      </c>
    </row>
    <row r="7" spans="2:5" s="4" customFormat="1" ht="18.75" customHeight="1">
      <c r="B7" s="82" t="s">
        <v>17</v>
      </c>
      <c r="C7" s="20" t="s">
        <v>18</v>
      </c>
      <c r="D7" s="34">
        <v>109</v>
      </c>
      <c r="E7" s="34">
        <v>148</v>
      </c>
    </row>
    <row r="8" spans="2:8" s="4" customFormat="1" ht="18.75" customHeight="1">
      <c r="B8" s="83"/>
      <c r="C8" s="46" t="s">
        <v>19</v>
      </c>
      <c r="D8" s="55">
        <v>4558</v>
      </c>
      <c r="E8" s="55">
        <v>6898</v>
      </c>
      <c r="H8" s="16"/>
    </row>
    <row r="9" spans="2:8" s="4" customFormat="1" ht="1.5" customHeight="1" thickBot="1">
      <c r="B9" s="15"/>
      <c r="C9" s="47"/>
      <c r="D9" s="15"/>
      <c r="E9" s="15"/>
      <c r="F9" s="16"/>
      <c r="G9" s="16"/>
      <c r="H9" s="16"/>
    </row>
    <row r="10" spans="6:8" s="4" customFormat="1" ht="2.25" customHeight="1">
      <c r="F10" s="16"/>
      <c r="G10" s="16"/>
      <c r="H10" s="16"/>
    </row>
    <row r="11" spans="2:4" s="4" customFormat="1" ht="13.5">
      <c r="B11" s="8" t="s">
        <v>21</v>
      </c>
      <c r="C11" s="9"/>
      <c r="D11" s="2"/>
    </row>
    <row r="12" spans="2:3" s="4" customFormat="1" ht="13.5">
      <c r="B12" s="23" t="s">
        <v>25</v>
      </c>
      <c r="C12" s="21"/>
    </row>
    <row r="13" spans="2:5" s="4" customFormat="1" ht="13.5">
      <c r="B13" s="23" t="s">
        <v>34</v>
      </c>
      <c r="C13" s="21"/>
      <c r="E13" s="34"/>
    </row>
  </sheetData>
  <sheetProtection/>
  <mergeCells count="2">
    <mergeCell ref="B1:E1"/>
    <mergeCell ref="B7:B8"/>
  </mergeCells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4"/>
  <sheetViews>
    <sheetView showGridLines="0" tabSelected="1" zoomScalePageLayoutView="0" workbookViewId="0" topLeftCell="A1">
      <selection activeCell="E29" sqref="E29"/>
    </sheetView>
  </sheetViews>
  <sheetFormatPr defaultColWidth="8.796875" defaultRowHeight="15"/>
  <cols>
    <col min="1" max="1" width="1.59765625" style="17" customWidth="1"/>
    <col min="2" max="2" width="11.59765625" style="17" customWidth="1"/>
    <col min="3" max="3" width="7.59765625" style="17" customWidth="1"/>
    <col min="4" max="5" width="12.59765625" style="17" customWidth="1"/>
    <col min="6" max="8" width="7" style="17" bestFit="1" customWidth="1"/>
    <col min="9" max="11" width="5.8984375" style="17" bestFit="1" customWidth="1"/>
    <col min="12" max="13" width="6.09765625" style="17" bestFit="1" customWidth="1"/>
    <col min="14" max="14" width="7.8984375" style="17" customWidth="1"/>
    <col min="15" max="16384" width="9" style="17" customWidth="1"/>
  </cols>
  <sheetData>
    <row r="1" spans="2:14" ht="24"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2:14" ht="4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2" s="4" customFormat="1" ht="13.5">
      <c r="B3" s="26" t="s">
        <v>41</v>
      </c>
      <c r="E3" s="16"/>
      <c r="L3" s="3"/>
    </row>
    <row r="4" spans="4:5" s="4" customFormat="1" ht="13.5">
      <c r="D4" s="29"/>
      <c r="E4" s="29" t="s">
        <v>52</v>
      </c>
    </row>
    <row r="5" spans="2:3" s="4" customFormat="1" ht="2.25" customHeight="1" thickBot="1">
      <c r="B5" s="15"/>
      <c r="C5" s="15"/>
    </row>
    <row r="6" spans="2:5" s="4" customFormat="1" ht="21" customHeight="1">
      <c r="B6" s="18" t="s">
        <v>10</v>
      </c>
      <c r="C6" s="19" t="s">
        <v>16</v>
      </c>
      <c r="D6" s="37" t="s">
        <v>24</v>
      </c>
      <c r="E6" s="37">
        <v>3</v>
      </c>
    </row>
    <row r="7" spans="2:5" s="4" customFormat="1" ht="18.75" customHeight="1">
      <c r="B7" s="82" t="s">
        <v>17</v>
      </c>
      <c r="C7" s="20" t="s">
        <v>18</v>
      </c>
      <c r="D7" s="34">
        <v>365</v>
      </c>
      <c r="E7" s="34">
        <v>577</v>
      </c>
    </row>
    <row r="8" spans="2:8" s="4" customFormat="1" ht="18.75" customHeight="1">
      <c r="B8" s="83"/>
      <c r="C8" s="46" t="s">
        <v>19</v>
      </c>
      <c r="D8" s="55">
        <v>3528</v>
      </c>
      <c r="E8" s="55">
        <v>3619</v>
      </c>
      <c r="H8" s="16"/>
    </row>
    <row r="9" spans="2:8" s="4" customFormat="1" ht="2.25" customHeight="1" thickBot="1">
      <c r="B9" s="15"/>
      <c r="C9" s="47"/>
      <c r="D9" s="15"/>
      <c r="E9" s="15"/>
      <c r="F9" s="16"/>
      <c r="G9" s="16"/>
      <c r="H9" s="16"/>
    </row>
    <row r="10" spans="6:8" s="4" customFormat="1" ht="2.25" customHeight="1">
      <c r="F10" s="16"/>
      <c r="G10" s="16"/>
      <c r="H10" s="16"/>
    </row>
    <row r="11" spans="2:4" s="4" customFormat="1" ht="13.5">
      <c r="B11" s="8" t="s">
        <v>21</v>
      </c>
      <c r="C11" s="9"/>
      <c r="D11" s="2"/>
    </row>
    <row r="12" spans="2:3" s="4" customFormat="1" ht="13.5">
      <c r="B12" s="23" t="s">
        <v>25</v>
      </c>
      <c r="C12" s="21"/>
    </row>
    <row r="13" spans="2:3" s="4" customFormat="1" ht="13.5">
      <c r="B13" s="23" t="s">
        <v>50</v>
      </c>
      <c r="C13" s="21"/>
    </row>
    <row r="14" ht="14.25">
      <c r="B14" s="23" t="s">
        <v>53</v>
      </c>
    </row>
  </sheetData>
  <sheetProtection/>
  <mergeCells count="2">
    <mergeCell ref="B1:N1"/>
    <mergeCell ref="B7:B8"/>
  </mergeCells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大森　裕美</dc:creator>
  <cp:keywords/>
  <dc:description/>
  <cp:lastModifiedBy>Administrator</cp:lastModifiedBy>
  <cp:lastPrinted>2023-01-06T01:46:04Z</cp:lastPrinted>
  <dcterms:created xsi:type="dcterms:W3CDTF">1997-07-16T14:09:53Z</dcterms:created>
  <dcterms:modified xsi:type="dcterms:W3CDTF">2023-01-26T01:09:54Z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00080066010000000000010262b10207c74006b004c800</vt:lpwstr>
  </property>
</Properties>
</file>